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\Documents\ENTREPRISE\Livres EAM\Livre - Façonne Ton Job\Ressources complémentaires livre FTJ (EAM)\"/>
    </mc:Choice>
  </mc:AlternateContent>
  <xr:revisionPtr revIDLastSave="0" documentId="13_ncr:1_{60361A5F-C879-4F87-AB6D-6D542695DA33}" xr6:coauthVersionLast="45" xr6:coauthVersionMax="45" xr10:uidLastSave="{00000000-0000-0000-0000-000000000000}"/>
  <bookViews>
    <workbookView xWindow="-120" yWindow="-120" windowWidth="29040" windowHeight="15840" xr2:uid="{3570D0C2-0474-4322-A074-3C0EF245C82B}"/>
  </bookViews>
  <sheets>
    <sheet name="Matrice de priorisation" sheetId="1" r:id="rId1"/>
    <sheet name="Critères" sheetId="2" state="hidden" r:id="rId2"/>
  </sheets>
  <definedNames>
    <definedName name="_xlnm._FilterDatabase" localSheetId="0" hidden="1">'Matrice de priorisation'!$B$10:$I$10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H11" i="1"/>
  <c r="F11" i="1"/>
  <c r="D11" i="1"/>
  <c r="I11" i="1" l="1"/>
  <c r="I30" i="1"/>
  <c r="I29" i="1"/>
  <c r="I28" i="1"/>
  <c r="I27" i="1"/>
  <c r="I25" i="1"/>
  <c r="I26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<sst xmlns="http://schemas.openxmlformats.org/spreadsheetml/2006/main" count="29" uniqueCount="28">
  <si>
    <t>PRIORISER VOS ACTIONS DE JOB CRAFTING</t>
  </si>
  <si>
    <t>(avec la méthode SEROM)</t>
  </si>
  <si>
    <t>Action</t>
  </si>
  <si>
    <t>Facilité</t>
  </si>
  <si>
    <t>Rapidité</t>
  </si>
  <si>
    <t>Niveau d'impact</t>
  </si>
  <si>
    <t>TOTAL</t>
  </si>
  <si>
    <r>
      <rPr>
        <b/>
        <sz val="11"/>
        <color theme="1"/>
        <rFont val="Calibri"/>
        <family val="2"/>
        <scheme val="minor"/>
      </rPr>
      <t>Facilité</t>
    </r>
    <r>
      <rPr>
        <sz val="11"/>
        <color theme="1"/>
        <rFont val="Calibri"/>
        <family val="2"/>
        <scheme val="minor"/>
      </rPr>
      <t xml:space="preserve"> de mise en oeuvre (1 = difficile / 2 = moyen / 3 = facile)</t>
    </r>
  </si>
  <si>
    <r>
      <rPr>
        <b/>
        <sz val="11"/>
        <color theme="1"/>
        <rFont val="Calibri"/>
        <family val="2"/>
        <scheme val="minor"/>
      </rPr>
      <t>Rapidité</t>
    </r>
    <r>
      <rPr>
        <sz val="11"/>
        <color theme="1"/>
        <rFont val="Calibri"/>
        <family val="2"/>
        <scheme val="minor"/>
      </rPr>
      <t xml:space="preserve"> d’obtention des résultats (1 = longue / 2 = moyenne / 3 = courte)</t>
    </r>
  </si>
  <si>
    <r>
      <rPr>
        <b/>
        <sz val="11"/>
        <color theme="1"/>
        <rFont val="Calibri"/>
        <family val="2"/>
        <scheme val="minor"/>
      </rPr>
      <t>Niveau d’impact</t>
    </r>
    <r>
      <rPr>
        <sz val="11"/>
        <color theme="1"/>
        <rFont val="Calibri"/>
        <family val="2"/>
        <scheme val="minor"/>
      </rPr>
      <t xml:space="preserve"> sur votre épanouissement (1 = faible / 2 = moyen / 3 = fort)</t>
    </r>
  </si>
  <si>
    <r>
      <rPr>
        <b/>
        <sz val="11"/>
        <color theme="1"/>
        <rFont val="Calibri"/>
        <family val="2"/>
        <scheme val="minor"/>
      </rPr>
      <t>Facilité</t>
    </r>
    <r>
      <rPr>
        <sz val="11"/>
        <color theme="1"/>
        <rFont val="Calibri"/>
        <family val="2"/>
        <scheme val="minor"/>
      </rPr>
      <t xml:space="preserve"> de mise en œuvre</t>
    </r>
  </si>
  <si>
    <r>
      <rPr>
        <b/>
        <sz val="11"/>
        <color theme="1"/>
        <rFont val="Calibri"/>
        <family val="2"/>
        <scheme val="minor"/>
      </rPr>
      <t>Rapidité</t>
    </r>
    <r>
      <rPr>
        <sz val="11"/>
        <color theme="1"/>
        <rFont val="Calibri"/>
        <family val="2"/>
        <scheme val="minor"/>
      </rPr>
      <t xml:space="preserve"> d’obtention des résultats</t>
    </r>
  </si>
  <si>
    <r>
      <rPr>
        <b/>
        <sz val="11"/>
        <color theme="1"/>
        <rFont val="Calibri"/>
        <family val="2"/>
        <scheme val="minor"/>
      </rPr>
      <t>Niveau d’impact</t>
    </r>
    <r>
      <rPr>
        <sz val="11"/>
        <color theme="1"/>
        <rFont val="Calibri"/>
        <family val="2"/>
        <scheme val="minor"/>
      </rPr>
      <t xml:space="preserve"> sur votre épanouissement </t>
    </r>
  </si>
  <si>
    <t>1 = difficile</t>
  </si>
  <si>
    <t>2 = moyen</t>
  </si>
  <si>
    <t>3 = facile</t>
  </si>
  <si>
    <t>1 = longue</t>
  </si>
  <si>
    <t>2 = moyenne</t>
  </si>
  <si>
    <t>3 = courte</t>
  </si>
  <si>
    <t>1 = faible</t>
  </si>
  <si>
    <t>3 = fort</t>
  </si>
  <si>
    <t>Facilité (note)</t>
  </si>
  <si>
    <t>Rapidité (note)</t>
  </si>
  <si>
    <t>Impact (note)</t>
  </si>
  <si>
    <r>
      <t>3 critères</t>
    </r>
    <r>
      <rPr>
        <sz val="11"/>
        <color theme="1"/>
        <rFont val="Calibri"/>
        <family val="2"/>
        <scheme val="minor"/>
      </rPr>
      <t xml:space="preserve"> :   </t>
    </r>
  </si>
  <si>
    <r>
      <t xml:space="preserve">Indiquez vos actions </t>
    </r>
    <r>
      <rPr>
        <sz val="9"/>
        <color rgb="FF0070C0"/>
        <rFont val="Wingdings 3"/>
        <family val="1"/>
        <charset val="2"/>
      </rPr>
      <t>Ô</t>
    </r>
  </si>
  <si>
    <r>
      <t xml:space="preserve">Dans chacune de ces 3 colonnes, indiquez vos critères </t>
    </r>
    <r>
      <rPr>
        <sz val="9"/>
        <color rgb="FF0070C0"/>
        <rFont val="Wingdings 3"/>
        <family val="1"/>
        <charset val="2"/>
      </rPr>
      <t>Ô</t>
    </r>
  </si>
  <si>
    <r>
      <rPr>
        <sz val="9"/>
        <color rgb="FF0070C0"/>
        <rFont val="Wingdings"/>
        <charset val="2"/>
      </rPr>
      <t>ê</t>
    </r>
    <r>
      <rPr>
        <sz val="9"/>
        <color rgb="FF0070C0"/>
        <rFont val="Calibri"/>
        <family val="2"/>
        <scheme val="minor"/>
      </rPr>
      <t xml:space="preserve"> Ensuite, filtrez vos totaux par ordre décroissant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</si>
</sst>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70C0"/>
      <name val="Wingdings 3"/>
      <family val="1"/>
      <charset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charset val="2"/>
      <scheme val="minor"/>
    </font>
    <font>
      <sz val="9"/>
      <color rgb="FF0070C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F53B-26BE-407E-9C9C-F283E1647475}">
  <dimension ref="B1:K30"/>
  <sheetViews>
    <sheetView showGridLines="0" tabSelected="1" zoomScale="130" zoomScaleNormal="130" workbookViewId="0">
      <selection activeCell="L8" sqref="L8"/>
    </sheetView>
  </sheetViews>
  <sheetFormatPr baseColWidth="10" defaultRowHeight="15"/>
  <cols>
    <col min="1" max="1" width="5.7109375" customWidth="1"/>
    <col min="2" max="2" width="33.5703125" customWidth="1"/>
    <col min="3" max="3" width="23.42578125" customWidth="1"/>
    <col min="4" max="4" width="25.7109375" hidden="1" customWidth="1"/>
    <col min="5" max="5" width="16.28515625" customWidth="1"/>
    <col min="6" max="6" width="16.28515625" hidden="1" customWidth="1"/>
    <col min="7" max="7" width="20" bestFit="1" customWidth="1"/>
    <col min="8" max="8" width="16.28515625" hidden="1" customWidth="1"/>
    <col min="9" max="9" width="20" bestFit="1" customWidth="1"/>
  </cols>
  <sheetData>
    <row r="1" spans="2:11" ht="21">
      <c r="B1" s="12" t="s">
        <v>0</v>
      </c>
      <c r="C1" s="12"/>
      <c r="D1" s="12"/>
      <c r="E1" s="12"/>
      <c r="F1" s="12"/>
      <c r="G1" s="12"/>
      <c r="H1" s="12"/>
      <c r="I1" s="12"/>
      <c r="J1" s="10"/>
      <c r="K1" s="10"/>
    </row>
    <row r="2" spans="2:11" ht="18.75">
      <c r="B2" s="13" t="s">
        <v>1</v>
      </c>
      <c r="C2" s="13"/>
      <c r="D2" s="13"/>
      <c r="E2" s="13"/>
      <c r="F2" s="13"/>
      <c r="G2" s="13"/>
      <c r="H2" s="13"/>
      <c r="I2" s="13"/>
      <c r="J2" s="11"/>
      <c r="K2" s="11"/>
    </row>
    <row r="3" spans="2:11" ht="13.5" customHeigh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>
      <c r="B4" s="9" t="s">
        <v>24</v>
      </c>
      <c r="C4" t="s">
        <v>7</v>
      </c>
    </row>
    <row r="5" spans="2:11">
      <c r="C5" t="s">
        <v>8</v>
      </c>
    </row>
    <row r="6" spans="2:11">
      <c r="C6" t="s">
        <v>9</v>
      </c>
    </row>
    <row r="8" spans="2:11" s="15" customFormat="1" ht="12">
      <c r="B8" s="14" t="s">
        <v>25</v>
      </c>
      <c r="C8" s="14" t="s">
        <v>26</v>
      </c>
      <c r="I8" s="16" t="s">
        <v>27</v>
      </c>
    </row>
    <row r="10" spans="2:11" s="1" customFormat="1">
      <c r="B10" s="3" t="s">
        <v>2</v>
      </c>
      <c r="C10" s="4" t="s">
        <v>3</v>
      </c>
      <c r="D10" s="4" t="s">
        <v>21</v>
      </c>
      <c r="E10" s="4" t="s">
        <v>4</v>
      </c>
      <c r="F10" s="4" t="s">
        <v>22</v>
      </c>
      <c r="G10" s="4" t="s">
        <v>5</v>
      </c>
      <c r="H10" s="4" t="s">
        <v>23</v>
      </c>
      <c r="I10" s="5" t="s">
        <v>6</v>
      </c>
    </row>
    <row r="11" spans="2:11">
      <c r="B11" s="6"/>
      <c r="C11" s="7"/>
      <c r="D11" s="7" t="e">
        <f>VLOOKUP($C11,Critères!$C:$F,4,FALSE)</f>
        <v>#N/A</v>
      </c>
      <c r="E11" s="7"/>
      <c r="F11" s="7" t="e">
        <f>VLOOKUP($E11,Critères!$D:$F,3,FALSE)</f>
        <v>#N/A</v>
      </c>
      <c r="G11" s="7"/>
      <c r="H11" s="7" t="e">
        <f>VLOOKUP($G11,Critères!$E:$F,2,FALSE)</f>
        <v>#N/A</v>
      </c>
      <c r="I11" s="8" t="e">
        <f>D11+F11+H11</f>
        <v>#N/A</v>
      </c>
    </row>
    <row r="12" spans="2:11">
      <c r="B12" s="6"/>
      <c r="C12" s="7"/>
      <c r="D12" s="7" t="e">
        <f>VLOOKUP($C12,Critères!$C:$F,4,FALSE)</f>
        <v>#N/A</v>
      </c>
      <c r="E12" s="7"/>
      <c r="F12" s="7" t="e">
        <f>VLOOKUP($E12,Critères!$D:$F,3,FALSE)</f>
        <v>#N/A</v>
      </c>
      <c r="G12" s="7"/>
      <c r="H12" s="7" t="e">
        <f>VLOOKUP($G12,Critères!$E:$F,2,FALSE)</f>
        <v>#N/A</v>
      </c>
      <c r="I12" s="8" t="e">
        <f t="shared" ref="I12:I30" si="0">SUM(C12:G12)</f>
        <v>#N/A</v>
      </c>
    </row>
    <row r="13" spans="2:11">
      <c r="B13" s="6"/>
      <c r="C13" s="7"/>
      <c r="D13" s="7" t="e">
        <f>VLOOKUP($C13,Critères!$C:$F,4,FALSE)</f>
        <v>#N/A</v>
      </c>
      <c r="E13" s="7"/>
      <c r="F13" s="7" t="e">
        <f>VLOOKUP($E13,Critères!$D:$F,3,FALSE)</f>
        <v>#N/A</v>
      </c>
      <c r="G13" s="7"/>
      <c r="H13" s="7" t="e">
        <f>VLOOKUP($G13,Critères!$E:$F,2,FALSE)</f>
        <v>#N/A</v>
      </c>
      <c r="I13" s="8" t="e">
        <f t="shared" si="0"/>
        <v>#N/A</v>
      </c>
    </row>
    <row r="14" spans="2:11">
      <c r="B14" s="6"/>
      <c r="C14" s="7"/>
      <c r="D14" s="7" t="e">
        <f>VLOOKUP($C14,Critères!$C:$F,4,FALSE)</f>
        <v>#N/A</v>
      </c>
      <c r="E14" s="7"/>
      <c r="F14" s="7" t="e">
        <f>VLOOKUP($E14,Critères!$D:$F,3,FALSE)</f>
        <v>#N/A</v>
      </c>
      <c r="G14" s="7"/>
      <c r="H14" s="7" t="e">
        <f>VLOOKUP($G14,Critères!$E:$F,2,FALSE)</f>
        <v>#N/A</v>
      </c>
      <c r="I14" s="8" t="e">
        <f t="shared" si="0"/>
        <v>#N/A</v>
      </c>
    </row>
    <row r="15" spans="2:11">
      <c r="B15" s="6"/>
      <c r="C15" s="7"/>
      <c r="D15" s="7" t="e">
        <f>VLOOKUP($C15,Critères!$C:$F,4,FALSE)</f>
        <v>#N/A</v>
      </c>
      <c r="E15" s="7"/>
      <c r="F15" s="7" t="e">
        <f>VLOOKUP($E15,Critères!$D:$F,3,FALSE)</f>
        <v>#N/A</v>
      </c>
      <c r="G15" s="7"/>
      <c r="H15" s="7" t="e">
        <f>VLOOKUP($G15,Critères!$E:$F,2,FALSE)</f>
        <v>#N/A</v>
      </c>
      <c r="I15" s="8" t="e">
        <f t="shared" si="0"/>
        <v>#N/A</v>
      </c>
    </row>
    <row r="16" spans="2:11">
      <c r="B16" s="6"/>
      <c r="C16" s="7"/>
      <c r="D16" s="7" t="e">
        <f>VLOOKUP($C16,Critères!$C:$F,4,FALSE)</f>
        <v>#N/A</v>
      </c>
      <c r="E16" s="7"/>
      <c r="F16" s="7" t="e">
        <f>VLOOKUP($E16,Critères!$D:$F,3,FALSE)</f>
        <v>#N/A</v>
      </c>
      <c r="G16" s="7"/>
      <c r="H16" s="7" t="e">
        <f>VLOOKUP($G16,Critères!$E:$F,2,FALSE)</f>
        <v>#N/A</v>
      </c>
      <c r="I16" s="8" t="e">
        <f t="shared" si="0"/>
        <v>#N/A</v>
      </c>
    </row>
    <row r="17" spans="2:9">
      <c r="B17" s="6"/>
      <c r="C17" s="7"/>
      <c r="D17" s="7" t="e">
        <f>VLOOKUP($C17,Critères!$C:$F,4,FALSE)</f>
        <v>#N/A</v>
      </c>
      <c r="E17" s="7"/>
      <c r="F17" s="7" t="e">
        <f>VLOOKUP($E17,Critères!$D:$F,3,FALSE)</f>
        <v>#N/A</v>
      </c>
      <c r="G17" s="7"/>
      <c r="H17" s="7" t="e">
        <f>VLOOKUP($G17,Critères!$E:$F,2,FALSE)</f>
        <v>#N/A</v>
      </c>
      <c r="I17" s="8" t="e">
        <f t="shared" si="0"/>
        <v>#N/A</v>
      </c>
    </row>
    <row r="18" spans="2:9">
      <c r="B18" s="6"/>
      <c r="C18" s="7"/>
      <c r="D18" s="7" t="e">
        <f>VLOOKUP($C18,Critères!$C:$F,4,FALSE)</f>
        <v>#N/A</v>
      </c>
      <c r="E18" s="7"/>
      <c r="F18" s="7" t="e">
        <f>VLOOKUP($E18,Critères!$D:$F,3,FALSE)</f>
        <v>#N/A</v>
      </c>
      <c r="G18" s="7"/>
      <c r="H18" s="7" t="e">
        <f>VLOOKUP($G18,Critères!$E:$F,2,FALSE)</f>
        <v>#N/A</v>
      </c>
      <c r="I18" s="8" t="e">
        <f t="shared" si="0"/>
        <v>#N/A</v>
      </c>
    </row>
    <row r="19" spans="2:9">
      <c r="B19" s="6"/>
      <c r="C19" s="7"/>
      <c r="D19" s="7" t="e">
        <f>VLOOKUP($C19,Critères!$C:$F,4,FALSE)</f>
        <v>#N/A</v>
      </c>
      <c r="E19" s="7"/>
      <c r="F19" s="7" t="e">
        <f>VLOOKUP($E19,Critères!$D:$F,3,FALSE)</f>
        <v>#N/A</v>
      </c>
      <c r="G19" s="7"/>
      <c r="H19" s="7" t="e">
        <f>VLOOKUP($G19,Critères!$E:$F,2,FALSE)</f>
        <v>#N/A</v>
      </c>
      <c r="I19" s="8" t="e">
        <f t="shared" si="0"/>
        <v>#N/A</v>
      </c>
    </row>
    <row r="20" spans="2:9">
      <c r="B20" s="6"/>
      <c r="C20" s="7"/>
      <c r="D20" s="7" t="e">
        <f>VLOOKUP($C20,Critères!$C:$F,4,FALSE)</f>
        <v>#N/A</v>
      </c>
      <c r="E20" s="7"/>
      <c r="F20" s="7" t="e">
        <f>VLOOKUP($E20,Critères!$D:$F,3,FALSE)</f>
        <v>#N/A</v>
      </c>
      <c r="G20" s="7"/>
      <c r="H20" s="7" t="e">
        <f>VLOOKUP($G20,Critères!$E:$F,2,FALSE)</f>
        <v>#N/A</v>
      </c>
      <c r="I20" s="8" t="e">
        <f t="shared" si="0"/>
        <v>#N/A</v>
      </c>
    </row>
    <row r="21" spans="2:9">
      <c r="B21" s="6"/>
      <c r="C21" s="7"/>
      <c r="D21" s="7" t="e">
        <f>VLOOKUP($C21,Critères!$C:$F,4,FALSE)</f>
        <v>#N/A</v>
      </c>
      <c r="E21" s="7"/>
      <c r="F21" s="7" t="e">
        <f>VLOOKUP($E21,Critères!$D:$F,3,FALSE)</f>
        <v>#N/A</v>
      </c>
      <c r="G21" s="7"/>
      <c r="H21" s="7" t="e">
        <f>VLOOKUP($G21,Critères!$E:$F,2,FALSE)</f>
        <v>#N/A</v>
      </c>
      <c r="I21" s="8" t="e">
        <f t="shared" si="0"/>
        <v>#N/A</v>
      </c>
    </row>
    <row r="22" spans="2:9">
      <c r="B22" s="6"/>
      <c r="C22" s="7"/>
      <c r="D22" s="7" t="e">
        <f>VLOOKUP($C22,Critères!$C:$F,4,FALSE)</f>
        <v>#N/A</v>
      </c>
      <c r="E22" s="7"/>
      <c r="F22" s="7" t="e">
        <f>VLOOKUP($E22,Critères!$D:$F,3,FALSE)</f>
        <v>#N/A</v>
      </c>
      <c r="G22" s="7"/>
      <c r="H22" s="7" t="e">
        <f>VLOOKUP($G22,Critères!$E:$F,2,FALSE)</f>
        <v>#N/A</v>
      </c>
      <c r="I22" s="8" t="e">
        <f t="shared" si="0"/>
        <v>#N/A</v>
      </c>
    </row>
    <row r="23" spans="2:9">
      <c r="B23" s="6"/>
      <c r="C23" s="7"/>
      <c r="D23" s="7" t="e">
        <f>VLOOKUP($C23,Critères!$C:$F,4,FALSE)</f>
        <v>#N/A</v>
      </c>
      <c r="E23" s="7"/>
      <c r="F23" s="7" t="e">
        <f>VLOOKUP($E23,Critères!$D:$F,3,FALSE)</f>
        <v>#N/A</v>
      </c>
      <c r="G23" s="7"/>
      <c r="H23" s="7" t="e">
        <f>VLOOKUP($G23,Critères!$E:$F,2,FALSE)</f>
        <v>#N/A</v>
      </c>
      <c r="I23" s="8" t="e">
        <f t="shared" si="0"/>
        <v>#N/A</v>
      </c>
    </row>
    <row r="24" spans="2:9">
      <c r="B24" s="6"/>
      <c r="C24" s="7"/>
      <c r="D24" s="7" t="e">
        <f>VLOOKUP($C24,Critères!$C:$F,4,FALSE)</f>
        <v>#N/A</v>
      </c>
      <c r="E24" s="7"/>
      <c r="F24" s="7" t="e">
        <f>VLOOKUP($E24,Critères!$D:$F,3,FALSE)</f>
        <v>#N/A</v>
      </c>
      <c r="G24" s="7"/>
      <c r="H24" s="7" t="e">
        <f>VLOOKUP($G24,Critères!$E:$F,2,FALSE)</f>
        <v>#N/A</v>
      </c>
      <c r="I24" s="8" t="e">
        <f t="shared" si="0"/>
        <v>#N/A</v>
      </c>
    </row>
    <row r="25" spans="2:9">
      <c r="B25" s="6"/>
      <c r="C25" s="7"/>
      <c r="D25" s="7" t="e">
        <f>VLOOKUP($C25,Critères!$C:$F,4,FALSE)</f>
        <v>#N/A</v>
      </c>
      <c r="E25" s="7"/>
      <c r="F25" s="7" t="e">
        <f>VLOOKUP($E25,Critères!$D:$F,3,FALSE)</f>
        <v>#N/A</v>
      </c>
      <c r="G25" s="7"/>
      <c r="H25" s="7" t="e">
        <f>VLOOKUP($G25,Critères!$E:$F,2,FALSE)</f>
        <v>#N/A</v>
      </c>
      <c r="I25" s="8" t="e">
        <f t="shared" si="0"/>
        <v>#N/A</v>
      </c>
    </row>
    <row r="26" spans="2:9">
      <c r="B26" s="6"/>
      <c r="C26" s="7"/>
      <c r="D26" s="7" t="e">
        <f>VLOOKUP($C26,Critères!$C:$F,4,FALSE)</f>
        <v>#N/A</v>
      </c>
      <c r="E26" s="7"/>
      <c r="F26" s="7" t="e">
        <f>VLOOKUP($E26,Critères!$D:$F,3,FALSE)</f>
        <v>#N/A</v>
      </c>
      <c r="G26" s="7"/>
      <c r="H26" s="7" t="e">
        <f>VLOOKUP($G26,Critères!$E:$F,2,FALSE)</f>
        <v>#N/A</v>
      </c>
      <c r="I26" s="8" t="e">
        <f t="shared" si="0"/>
        <v>#N/A</v>
      </c>
    </row>
    <row r="27" spans="2:9">
      <c r="B27" s="6"/>
      <c r="C27" s="7"/>
      <c r="D27" s="7" t="e">
        <f>VLOOKUP($C27,Critères!$C:$F,4,FALSE)</f>
        <v>#N/A</v>
      </c>
      <c r="E27" s="7"/>
      <c r="F27" s="7" t="e">
        <f>VLOOKUP($E27,Critères!$D:$F,3,FALSE)</f>
        <v>#N/A</v>
      </c>
      <c r="G27" s="7"/>
      <c r="H27" s="7" t="e">
        <f>VLOOKUP($G27,Critères!$E:$F,2,FALSE)</f>
        <v>#N/A</v>
      </c>
      <c r="I27" s="8" t="e">
        <f t="shared" si="0"/>
        <v>#N/A</v>
      </c>
    </row>
    <row r="28" spans="2:9">
      <c r="B28" s="6"/>
      <c r="C28" s="7"/>
      <c r="D28" s="7" t="e">
        <f>VLOOKUP($C28,Critères!$C:$F,4,FALSE)</f>
        <v>#N/A</v>
      </c>
      <c r="E28" s="7"/>
      <c r="F28" s="7" t="e">
        <f>VLOOKUP($E28,Critères!$D:$F,3,FALSE)</f>
        <v>#N/A</v>
      </c>
      <c r="G28" s="7"/>
      <c r="H28" s="7" t="e">
        <f>VLOOKUP($G28,Critères!$E:$F,2,FALSE)</f>
        <v>#N/A</v>
      </c>
      <c r="I28" s="8" t="e">
        <f t="shared" si="0"/>
        <v>#N/A</v>
      </c>
    </row>
    <row r="29" spans="2:9">
      <c r="B29" s="6"/>
      <c r="C29" s="7"/>
      <c r="D29" s="7" t="e">
        <f>VLOOKUP($C29,Critères!$C:$F,4,FALSE)</f>
        <v>#N/A</v>
      </c>
      <c r="E29" s="7"/>
      <c r="F29" s="7" t="e">
        <f>VLOOKUP($E29,Critères!$D:$F,3,FALSE)</f>
        <v>#N/A</v>
      </c>
      <c r="G29" s="7"/>
      <c r="H29" s="7" t="e">
        <f>VLOOKUP($G29,Critères!$E:$F,2,FALSE)</f>
        <v>#N/A</v>
      </c>
      <c r="I29" s="8" t="e">
        <f t="shared" si="0"/>
        <v>#N/A</v>
      </c>
    </row>
    <row r="30" spans="2:9">
      <c r="B30" s="6"/>
      <c r="C30" s="7"/>
      <c r="D30" s="7" t="e">
        <f>VLOOKUP($C30,Critères!$C:$F,4,FALSE)</f>
        <v>#N/A</v>
      </c>
      <c r="E30" s="7"/>
      <c r="F30" s="7" t="e">
        <f>VLOOKUP($E30,Critères!$D:$F,3,FALSE)</f>
        <v>#N/A</v>
      </c>
      <c r="G30" s="7"/>
      <c r="H30" s="7" t="e">
        <f>VLOOKUP($G30,Critères!$E:$F,2,FALSE)</f>
        <v>#N/A</v>
      </c>
      <c r="I30" s="8" t="e">
        <f t="shared" si="0"/>
        <v>#N/A</v>
      </c>
    </row>
  </sheetData>
  <autoFilter ref="B10:I10" xr:uid="{DFBBE70A-245D-4140-A2B1-E5588A89A5DB}"/>
  <mergeCells count="2">
    <mergeCell ref="B1:I1"/>
    <mergeCell ref="B2:I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00005C-F5F4-436A-94E3-447FCF4F35E9}">
          <x14:formula1>
            <xm:f>Critères!$C$5:$C$7</xm:f>
          </x14:formula1>
          <xm:sqref>C11:C30</xm:sqref>
        </x14:dataValidation>
        <x14:dataValidation type="list" allowBlank="1" showInputMessage="1" showErrorMessage="1" xr:uid="{3328B0FD-BCF0-4E20-8882-0BB8E463A739}">
          <x14:formula1>
            <xm:f>Critères!$D$5:$D$7</xm:f>
          </x14:formula1>
          <xm:sqref>E11:E30</xm:sqref>
        </x14:dataValidation>
        <x14:dataValidation type="list" allowBlank="1" showInputMessage="1" showErrorMessage="1" xr:uid="{9F5CBCCE-144B-419B-A502-4999AB5E034C}">
          <x14:formula1>
            <xm:f>Critères!$E$5:$E$7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3776-F1F2-4AEA-B024-84D18D9E2B61}">
  <dimension ref="C4:F7"/>
  <sheetViews>
    <sheetView workbookViewId="0">
      <selection activeCell="G5" sqref="G5"/>
    </sheetView>
  </sheetViews>
  <sheetFormatPr baseColWidth="10" defaultRowHeight="15"/>
  <cols>
    <col min="3" max="3" width="24.140625" bestFit="1" customWidth="1"/>
    <col min="4" max="4" width="31.7109375" bestFit="1" customWidth="1"/>
    <col min="5" max="5" width="39.7109375" bestFit="1" customWidth="1"/>
  </cols>
  <sheetData>
    <row r="4" spans="3:6">
      <c r="C4" t="s">
        <v>10</v>
      </c>
      <c r="D4" t="s">
        <v>11</v>
      </c>
      <c r="E4" t="s">
        <v>12</v>
      </c>
    </row>
    <row r="5" spans="3:6">
      <c r="C5" t="s">
        <v>13</v>
      </c>
      <c r="D5" t="s">
        <v>16</v>
      </c>
      <c r="E5" t="s">
        <v>19</v>
      </c>
      <c r="F5">
        <v>1</v>
      </c>
    </row>
    <row r="6" spans="3:6">
      <c r="C6" t="s">
        <v>14</v>
      </c>
      <c r="D6" t="s">
        <v>17</v>
      </c>
      <c r="E6" t="s">
        <v>14</v>
      </c>
      <c r="F6">
        <v>2</v>
      </c>
    </row>
    <row r="7" spans="3:6">
      <c r="C7" t="s">
        <v>15</v>
      </c>
      <c r="D7" t="s">
        <v>18</v>
      </c>
      <c r="E7" t="s">
        <v>20</v>
      </c>
      <c r="F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Matrice de priorisation</vt:lpstr>
      <vt:lpstr>Critères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Amic</dc:creator>
  <cp:lastModifiedBy>Emilie Amic</cp:lastModifiedBy>
  <dcterms:created xsi:type="dcterms:W3CDTF">2020-05-20T13:35:20Z</dcterms:created>
  <dcterms:modified xsi:type="dcterms:W3CDTF">2020-07-11T07:03:22Z</dcterms:modified>
</cp:coreProperties>
</file>